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Пятница 1" sheetId="1" r:id="rId1"/>
  </sheets>
  <calcPr calcId="144525"/>
</workbook>
</file>

<file path=xl/calcChain.xml><?xml version="1.0" encoding="utf-8"?>
<calcChain xmlns="http://schemas.openxmlformats.org/spreadsheetml/2006/main">
  <c r="G21" i="1" l="1"/>
  <c r="F21" i="1"/>
  <c r="E21" i="1"/>
  <c r="J16" i="1"/>
  <c r="J21" i="1" s="1"/>
  <c r="I16" i="1"/>
  <c r="I21" i="1" s="1"/>
  <c r="H16" i="1"/>
  <c r="H21" i="1" s="1"/>
  <c r="I10" i="1"/>
  <c r="F10" i="1"/>
  <c r="E10" i="1"/>
  <c r="J5" i="1"/>
  <c r="J10" i="1" s="1"/>
  <c r="I5" i="1"/>
  <c r="H5" i="1"/>
  <c r="H10" i="1" s="1"/>
  <c r="G5" i="1"/>
  <c r="G10" i="1" s="1"/>
</calcChain>
</file>

<file path=xl/sharedStrings.xml><?xml version="1.0" encoding="utf-8"?>
<sst xmlns="http://schemas.openxmlformats.org/spreadsheetml/2006/main" count="56" uniqueCount="48">
  <si>
    <t>Школа</t>
  </si>
  <si>
    <t>МБОУ СОШ № 10</t>
  </si>
  <si>
    <t xml:space="preserve">1 неделя пятница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</si>
  <si>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</si>
  <si>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</si>
  <si>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</si>
  <si>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</si>
  <si>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</si>
  <si>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</si>
  <si>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</si>
  <si>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</si>
  <si>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</si>
  <si>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</si>
  <si>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</si>
  <si>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</si>
  <si>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</si>
  <si>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</si>
  <si>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290/11</t>
  </si>
  <si>
    <t>Птица, тушенная в соусе (50/40)</t>
  </si>
  <si>
    <t>гарнир</t>
  </si>
  <si>
    <t>202,309/11</t>
  </si>
  <si>
    <t>Макаронные изделия отварные</t>
  </si>
  <si>
    <t>гор.напиток</t>
  </si>
  <si>
    <t>349/11</t>
  </si>
  <si>
    <t>Компот из смеси сухофруктов</t>
  </si>
  <si>
    <t>закуска</t>
  </si>
  <si>
    <t>Таб.32/13</t>
  </si>
  <si>
    <t>Свекла отварная с маслом растительным</t>
  </si>
  <si>
    <t>хлеб</t>
  </si>
  <si>
    <t>ПР</t>
  </si>
  <si>
    <t>Хлеб пшеничный йодированный</t>
  </si>
  <si>
    <t>Хлеб ржано-пшеничный</t>
  </si>
  <si>
    <t>Обед</t>
  </si>
  <si>
    <t>1 блюдо</t>
  </si>
  <si>
    <t>103/11</t>
  </si>
  <si>
    <t>Суп картофельный с макаронными изделиями</t>
  </si>
  <si>
    <t>2 блюдо</t>
  </si>
  <si>
    <t>279/ 300/11</t>
  </si>
  <si>
    <t xml:space="preserve">Тефтели 2-й вариант (п/ф) с соусом 759/13 </t>
  </si>
  <si>
    <t>171, 302/11</t>
  </si>
  <si>
    <t>Каша  рассыпчатая (пшенная, ячневая, перловая или  пшеничная)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</si>
  <si>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</si>
  <si>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</si>
  <si>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напиток</t>
  </si>
  <si>
    <t>375,376/11</t>
  </si>
  <si>
    <t xml:space="preserve">Чай с лимоном 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</si>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</sst>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 applyFill="1"/>
    <xf numFmtId="0" fontId="1" fillId="0" borderId="1" xfId="0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49" fontId="1" fillId="0" borderId="3" xfId="0" applyNumberFormat="1" applyFont="1" applyFill="1" applyBorder="1" applyAlignment="1" applyProtection="1">
      <alignment horizontal="center"/>
      <protection locked="0"/>
    </xf>
    <xf numFmtId="14" fontId="1" fillId="0" borderId="3" xfId="0" applyNumberFormat="1" applyFont="1" applyFill="1" applyBorder="1" applyProtection="1">
      <protection locked="0"/>
    </xf>
    <xf numFmtId="0" fontId="1" fillId="0" borderId="0" xfId="0" applyFont="1"/>
    <xf numFmtId="0" fontId="1" fillId="0" borderId="0" xfId="0" applyFont="1" applyFill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3" xfId="0" applyFont="1" applyFill="1" applyBorder="1"/>
    <xf numFmtId="49" fontId="1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wrapText="1"/>
    </xf>
    <xf numFmtId="0" fontId="2" fillId="0" borderId="3" xfId="0" applyFont="1" applyFill="1" applyBorder="1" applyAlignment="1">
      <alignment horizontal="center" vertical="center"/>
    </xf>
    <xf numFmtId="2" fontId="1" fillId="0" borderId="3" xfId="0" applyNumberFormat="1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left" wrapText="1"/>
    </xf>
    <xf numFmtId="0" fontId="1" fillId="0" borderId="3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7" xfId="0" applyFont="1" applyFill="1" applyBorder="1"/>
    <xf numFmtId="0" fontId="2" fillId="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wrapText="1"/>
    </xf>
    <xf numFmtId="2" fontId="1" fillId="0" borderId="3" xfId="0" applyNumberFormat="1" applyFont="1" applyFill="1" applyBorder="1" applyAlignment="1" applyProtection="1">
      <alignment horizontal="center"/>
      <protection locked="0"/>
    </xf>
    <xf numFmtId="2" fontId="1" fillId="0" borderId="3" xfId="0" applyNumberFormat="1" applyFont="1" applyFill="1" applyBorder="1" applyAlignment="1">
      <alignment horizontal="center" wrapText="1"/>
    </xf>
    <xf numFmtId="0" fontId="1" fillId="0" borderId="3" xfId="0" applyFont="1" applyFill="1" applyBorder="1" applyProtection="1">
      <protection locked="0"/>
    </xf>
    <xf numFmtId="0" fontId="1" fillId="0" borderId="3" xfId="0" applyFont="1" applyFill="1" applyBorder="1" applyAlignment="1" applyProtection="1">
      <alignment wrapText="1"/>
      <protection locked="0"/>
    </xf>
    <xf numFmtId="164" fontId="3" fillId="0" borderId="3" xfId="0" applyNumberFormat="1" applyFont="1" applyFill="1" applyBorder="1" applyAlignment="1" applyProtection="1">
      <alignment horizontal="center"/>
      <protection locked="0"/>
    </xf>
    <xf numFmtId="2" fontId="3" fillId="0" borderId="3" xfId="0" applyNumberFormat="1" applyFont="1" applyFill="1" applyBorder="1" applyAlignment="1" applyProtection="1">
      <alignment horizontal="center"/>
      <protection locked="0"/>
    </xf>
    <xf numFmtId="2" fontId="3" fillId="0" borderId="3" xfId="0" applyNumberFormat="1" applyFont="1" applyFill="1" applyBorder="1" applyAlignment="1">
      <alignment horizontal="center"/>
    </xf>
    <xf numFmtId="2" fontId="1" fillId="0" borderId="0" xfId="0" applyNumberFormat="1" applyFont="1"/>
    <xf numFmtId="0" fontId="1" fillId="0" borderId="8" xfId="0" applyFont="1" applyFill="1" applyBorder="1"/>
    <xf numFmtId="0" fontId="1" fillId="0" borderId="7" xfId="0" applyFont="1" applyFill="1" applyBorder="1" applyProtection="1">
      <protection locked="0"/>
    </xf>
    <xf numFmtId="0" fontId="1" fillId="0" borderId="7" xfId="0" applyFont="1" applyFill="1" applyBorder="1" applyAlignment="1" applyProtection="1">
      <alignment wrapText="1"/>
      <protection locked="0"/>
    </xf>
    <xf numFmtId="1" fontId="1" fillId="0" borderId="7" xfId="0" applyNumberFormat="1" applyFont="1" applyFill="1" applyBorder="1" applyAlignment="1" applyProtection="1">
      <alignment horizontal="center"/>
      <protection locked="0"/>
    </xf>
    <xf numFmtId="2" fontId="1" fillId="0" borderId="7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0" fontId="1" fillId="0" borderId="10" xfId="0" applyFont="1" applyFill="1" applyBorder="1"/>
    <xf numFmtId="0" fontId="1" fillId="0" borderId="11" xfId="0" applyFont="1" applyFill="1" applyBorder="1" applyProtection="1">
      <protection locked="0"/>
    </xf>
    <xf numFmtId="0" fontId="1" fillId="0" borderId="11" xfId="0" applyFont="1" applyFill="1" applyBorder="1" applyAlignment="1" applyProtection="1">
      <alignment wrapText="1"/>
      <protection locked="0"/>
    </xf>
    <xf numFmtId="1" fontId="1" fillId="0" borderId="11" xfId="0" applyNumberFormat="1" applyFont="1" applyFill="1" applyBorder="1" applyAlignment="1" applyProtection="1">
      <alignment horizontal="center"/>
      <protection locked="0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center" wrapText="1"/>
    </xf>
    <xf numFmtId="2" fontId="4" fillId="0" borderId="3" xfId="0" applyNumberFormat="1" applyFont="1" applyFill="1" applyBorder="1" applyAlignment="1">
      <alignment horizontal="center"/>
    </xf>
    <xf numFmtId="0" fontId="1" fillId="0" borderId="13" xfId="0" applyFont="1" applyFill="1" applyBorder="1"/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2" fontId="1" fillId="0" borderId="3" xfId="0" applyNumberFormat="1" applyFont="1" applyFill="1" applyBorder="1" applyAlignment="1" applyProtection="1">
      <alignment horizontal="center" vertical="center"/>
      <protection locked="0"/>
    </xf>
    <xf numFmtId="2" fontId="4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2" fontId="1" fillId="0" borderId="3" xfId="0" applyNumberFormat="1" applyFont="1" applyFill="1" applyBorder="1" applyAlignment="1">
      <alignment horizontal="center" vertical="center"/>
    </xf>
    <xf numFmtId="2" fontId="5" fillId="0" borderId="3" xfId="0" applyNumberFormat="1" applyFont="1" applyFill="1" applyBorder="1" applyAlignment="1">
      <alignment horizontal="center" wrapText="1"/>
    </xf>
    <xf numFmtId="2" fontId="5" fillId="0" borderId="14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14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wrapText="1"/>
    </xf>
    <xf numFmtId="1" fontId="5" fillId="0" borderId="3" xfId="0" applyNumberFormat="1" applyFont="1" applyFill="1" applyBorder="1" applyAlignment="1">
      <alignment horizontal="center" wrapText="1"/>
    </xf>
    <xf numFmtId="164" fontId="3" fillId="0" borderId="3" xfId="0" applyNumberFormat="1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 wrapText="1"/>
    </xf>
    <xf numFmtId="0" fontId="1" fillId="0" borderId="15" xfId="0" applyFont="1" applyFill="1" applyBorder="1"/>
    <xf numFmtId="0" fontId="1" fillId="0" borderId="16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17" xfId="0" applyFont="1" applyFill="1" applyBorder="1"/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6" customWidth="1"/>
    <col min="2" max="2" width="12.85546875" style="6" customWidth="1"/>
    <col min="3" max="3" width="12" style="6" customWidth="1"/>
    <col min="4" max="4" width="37.140625" style="6" customWidth="1"/>
    <col min="5" max="5" width="11.28515625" style="6" customWidth="1"/>
    <col min="6" max="6" width="11.5703125" style="72" customWidth="1"/>
    <col min="7" max="7" width="14.5703125" style="6" customWidth="1"/>
    <col min="8" max="8" width="11.140625" style="6" customWidth="1"/>
    <col min="9" max="9" width="9.140625" style="6"/>
    <col min="10" max="10" width="12.5703125" style="6" customWidth="1"/>
    <col min="11" max="16384" width="9.140625" style="6"/>
  </cols>
  <sheetData>
    <row r="1" spans="1:14" x14ac:dyDescent="0.25">
      <c r="A1" s="1" t="s">
        <v>0</v>
      </c>
      <c r="B1" s="2" t="s">
        <v>1</v>
      </c>
      <c r="C1" s="3"/>
      <c r="D1" s="1" t="s">
        <v>2</v>
      </c>
      <c r="E1" s="1" t="s">
        <v>3</v>
      </c>
      <c r="F1" s="4"/>
      <c r="G1" s="1"/>
      <c r="H1" s="1"/>
      <c r="I1" s="1" t="s">
        <v>4</v>
      </c>
      <c r="J1" s="5">
        <v>46136</v>
      </c>
    </row>
    <row r="2" spans="1:14" ht="15.75" thickBot="1" x14ac:dyDescent="0.3">
      <c r="A2" s="1"/>
      <c r="B2" s="1"/>
      <c r="C2" s="1"/>
      <c r="D2" s="1"/>
      <c r="E2" s="1"/>
      <c r="F2" s="7"/>
      <c r="G2" s="1"/>
      <c r="H2" s="1"/>
      <c r="I2" s="1"/>
      <c r="J2" s="1"/>
    </row>
    <row r="3" spans="1:14" ht="18.75" customHeight="1" x14ac:dyDescent="0.25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4" x14ac:dyDescent="0.25">
      <c r="A4" s="11" t="s">
        <v>15</v>
      </c>
      <c r="B4" s="11" t="s">
        <v>16</v>
      </c>
      <c r="C4" s="12" t="s">
        <v>17</v>
      </c>
      <c r="D4" s="13" t="s">
        <v>18</v>
      </c>
      <c r="E4" s="14">
        <v>90</v>
      </c>
      <c r="F4" s="15">
        <v>45.03</v>
      </c>
      <c r="G4" s="16">
        <v>160</v>
      </c>
      <c r="H4" s="16">
        <v>11.5</v>
      </c>
      <c r="I4" s="16">
        <v>13.26</v>
      </c>
      <c r="J4" s="16">
        <v>3.51</v>
      </c>
    </row>
    <row r="5" spans="1:14" x14ac:dyDescent="0.25">
      <c r="A5" s="11"/>
      <c r="B5" s="11" t="s">
        <v>19</v>
      </c>
      <c r="C5" s="12" t="s">
        <v>20</v>
      </c>
      <c r="D5" s="17" t="s">
        <v>21</v>
      </c>
      <c r="E5" s="18">
        <v>150</v>
      </c>
      <c r="F5" s="15">
        <v>13.9</v>
      </c>
      <c r="G5" s="15">
        <f>192.21+13.2</f>
        <v>205.41</v>
      </c>
      <c r="H5" s="15">
        <f>5.51+0.02</f>
        <v>5.5299999999999994</v>
      </c>
      <c r="I5" s="15">
        <f>4.52+1.5</f>
        <v>6.02</v>
      </c>
      <c r="J5" s="15">
        <f>35.99+0.03</f>
        <v>36.020000000000003</v>
      </c>
    </row>
    <row r="6" spans="1:14" x14ac:dyDescent="0.25">
      <c r="A6" s="11"/>
      <c r="B6" s="11" t="s">
        <v>22</v>
      </c>
      <c r="C6" s="12" t="s">
        <v>23</v>
      </c>
      <c r="D6" s="19" t="s">
        <v>24</v>
      </c>
      <c r="E6" s="20">
        <v>200</v>
      </c>
      <c r="F6" s="15">
        <v>12.71</v>
      </c>
      <c r="G6" s="15">
        <v>91</v>
      </c>
      <c r="H6" s="15">
        <v>1.1599999999999999</v>
      </c>
      <c r="I6" s="15">
        <v>0</v>
      </c>
      <c r="J6" s="16">
        <v>47.26</v>
      </c>
    </row>
    <row r="7" spans="1:14" x14ac:dyDescent="0.25">
      <c r="A7" s="11"/>
      <c r="B7" s="21" t="s">
        <v>25</v>
      </c>
      <c r="C7" s="12" t="s">
        <v>26</v>
      </c>
      <c r="D7" s="22" t="s">
        <v>27</v>
      </c>
      <c r="E7" s="23">
        <v>60</v>
      </c>
      <c r="F7" s="15">
        <v>15</v>
      </c>
      <c r="G7" s="24">
        <v>46.9</v>
      </c>
      <c r="H7" s="24">
        <v>0.72</v>
      </c>
      <c r="I7" s="24">
        <v>0.4</v>
      </c>
      <c r="J7" s="24">
        <v>1.56</v>
      </c>
    </row>
    <row r="8" spans="1:14" x14ac:dyDescent="0.25">
      <c r="A8" s="11"/>
      <c r="B8" s="11" t="s">
        <v>28</v>
      </c>
      <c r="C8" s="12" t="s">
        <v>29</v>
      </c>
      <c r="D8" s="25" t="s">
        <v>30</v>
      </c>
      <c r="E8" s="18">
        <v>20</v>
      </c>
      <c r="F8" s="26">
        <v>1.5</v>
      </c>
      <c r="G8" s="27">
        <v>38</v>
      </c>
      <c r="H8" s="27">
        <v>1.6</v>
      </c>
      <c r="I8" s="27">
        <v>0.3</v>
      </c>
      <c r="J8" s="27">
        <v>7</v>
      </c>
    </row>
    <row r="9" spans="1:14" x14ac:dyDescent="0.25">
      <c r="A9" s="11"/>
      <c r="B9" s="11" t="s">
        <v>28</v>
      </c>
      <c r="C9" s="12" t="s">
        <v>29</v>
      </c>
      <c r="D9" s="25" t="s">
        <v>31</v>
      </c>
      <c r="E9" s="18">
        <v>22</v>
      </c>
      <c r="F9" s="26">
        <v>1.58</v>
      </c>
      <c r="G9" s="27">
        <v>44</v>
      </c>
      <c r="H9" s="27">
        <v>1.5</v>
      </c>
      <c r="I9" s="27">
        <v>0.32</v>
      </c>
      <c r="J9" s="27">
        <v>9</v>
      </c>
    </row>
    <row r="10" spans="1:14" x14ac:dyDescent="0.25">
      <c r="A10" s="11"/>
      <c r="B10" s="11"/>
      <c r="C10" s="28"/>
      <c r="D10" s="29"/>
      <c r="E10" s="30">
        <f>SUM(E4:E9)</f>
        <v>542</v>
      </c>
      <c r="F10" s="31">
        <f>SUM(F4:F9)</f>
        <v>89.72</v>
      </c>
      <c r="G10" s="32">
        <f t="shared" ref="G10:J10" si="0">SUM(G4:G9)</f>
        <v>585.30999999999995</v>
      </c>
      <c r="H10" s="32">
        <f t="shared" si="0"/>
        <v>22.01</v>
      </c>
      <c r="I10" s="32">
        <f t="shared" si="0"/>
        <v>20.3</v>
      </c>
      <c r="J10" s="32">
        <f t="shared" si="0"/>
        <v>104.35</v>
      </c>
      <c r="N10" s="33"/>
    </row>
    <row r="11" spans="1:14" x14ac:dyDescent="0.25">
      <c r="A11" s="34"/>
      <c r="B11" s="35"/>
      <c r="C11" s="35"/>
      <c r="D11" s="36"/>
      <c r="E11" s="37"/>
      <c r="F11" s="38"/>
      <c r="G11" s="38"/>
      <c r="H11" s="38"/>
      <c r="I11" s="38"/>
      <c r="J11" s="39"/>
      <c r="N11" s="33"/>
    </row>
    <row r="12" spans="1:14" ht="15.75" thickBot="1" x14ac:dyDescent="0.3">
      <c r="A12" s="40"/>
      <c r="B12" s="41"/>
      <c r="C12" s="41"/>
      <c r="D12" s="42"/>
      <c r="E12" s="43"/>
      <c r="F12" s="44"/>
      <c r="G12" s="43"/>
      <c r="H12" s="43"/>
      <c r="I12" s="43"/>
      <c r="J12" s="45"/>
    </row>
    <row r="13" spans="1:14" x14ac:dyDescent="0.25">
      <c r="A13" s="1"/>
      <c r="B13" s="1"/>
      <c r="C13" s="1"/>
      <c r="D13" s="1"/>
      <c r="E13" s="1"/>
      <c r="F13" s="7"/>
      <c r="G13" s="1"/>
      <c r="H13" s="1"/>
      <c r="I13" s="1"/>
      <c r="J13" s="1"/>
      <c r="M13" s="33"/>
    </row>
    <row r="14" spans="1:14" ht="30" x14ac:dyDescent="0.25">
      <c r="A14" s="34" t="s">
        <v>32</v>
      </c>
      <c r="B14" s="11" t="s">
        <v>33</v>
      </c>
      <c r="C14" s="20" t="s">
        <v>34</v>
      </c>
      <c r="D14" s="46" t="s">
        <v>35</v>
      </c>
      <c r="E14" s="47">
        <v>200</v>
      </c>
      <c r="F14" s="15">
        <v>10</v>
      </c>
      <c r="G14" s="48">
        <v>94.6</v>
      </c>
      <c r="H14" s="48">
        <v>4.95</v>
      </c>
      <c r="I14" s="48">
        <v>6.27</v>
      </c>
      <c r="J14" s="48">
        <v>23.95</v>
      </c>
      <c r="L14" s="33"/>
    </row>
    <row r="15" spans="1:14" ht="30" x14ac:dyDescent="0.25">
      <c r="A15" s="49"/>
      <c r="B15" s="11" t="s">
        <v>36</v>
      </c>
      <c r="C15" s="50" t="s">
        <v>37</v>
      </c>
      <c r="D15" s="51" t="s">
        <v>38</v>
      </c>
      <c r="E15" s="50">
        <v>90</v>
      </c>
      <c r="F15" s="52">
        <v>44</v>
      </c>
      <c r="G15" s="53">
        <v>142</v>
      </c>
      <c r="H15" s="53">
        <v>7.46</v>
      </c>
      <c r="I15" s="53">
        <v>9.49</v>
      </c>
      <c r="J15" s="53">
        <v>10.7</v>
      </c>
    </row>
    <row r="16" spans="1:14" ht="30" x14ac:dyDescent="0.25">
      <c r="A16" s="49"/>
      <c r="B16" s="11" t="s">
        <v>19</v>
      </c>
      <c r="C16" s="12" t="s">
        <v>39</v>
      </c>
      <c r="D16" s="54" t="s">
        <v>40</v>
      </c>
      <c r="E16" s="18">
        <v>150</v>
      </c>
      <c r="F16" s="55">
        <v>10</v>
      </c>
      <c r="G16" s="56">
        <v>223.31</v>
      </c>
      <c r="H16" s="56">
        <f>5.67+0.02</f>
        <v>5.6899999999999995</v>
      </c>
      <c r="I16" s="56">
        <f>5.42+1.5</f>
        <v>6.92</v>
      </c>
      <c r="J16" s="57">
        <f>36.67+0.03</f>
        <v>36.700000000000003</v>
      </c>
    </row>
    <row r="17" spans="1:13" ht="30" x14ac:dyDescent="0.25">
      <c r="A17" s="49"/>
      <c r="B17" s="21" t="s">
        <v>25</v>
      </c>
      <c r="C17" s="12" t="s">
        <v>41</v>
      </c>
      <c r="D17" s="25" t="s">
        <v>42</v>
      </c>
      <c r="E17" s="58">
        <v>60</v>
      </c>
      <c r="F17" s="27">
        <v>15</v>
      </c>
      <c r="G17" s="59">
        <v>64</v>
      </c>
      <c r="H17" s="59">
        <v>1.02</v>
      </c>
      <c r="I17" s="59">
        <v>3</v>
      </c>
      <c r="J17" s="60">
        <v>15.07</v>
      </c>
    </row>
    <row r="18" spans="1:13" ht="15.75" x14ac:dyDescent="0.25">
      <c r="A18" s="49"/>
      <c r="B18" s="11" t="s">
        <v>43</v>
      </c>
      <c r="C18" s="12" t="s">
        <v>44</v>
      </c>
      <c r="D18" s="25" t="s">
        <v>45</v>
      </c>
      <c r="E18" s="61">
        <v>180</v>
      </c>
      <c r="F18" s="62">
        <v>4.4000000000000004</v>
      </c>
      <c r="G18" s="56">
        <v>36</v>
      </c>
      <c r="H18" s="56">
        <v>0.48</v>
      </c>
      <c r="I18" s="56">
        <v>0.02</v>
      </c>
      <c r="J18" s="56">
        <v>8.52</v>
      </c>
      <c r="M18" s="33"/>
    </row>
    <row r="19" spans="1:13" ht="15.75" x14ac:dyDescent="0.25">
      <c r="A19" s="49"/>
      <c r="B19" s="11" t="s">
        <v>46</v>
      </c>
      <c r="C19" s="63" t="s">
        <v>29</v>
      </c>
      <c r="D19" s="64" t="s">
        <v>30</v>
      </c>
      <c r="E19" s="65">
        <v>45</v>
      </c>
      <c r="F19" s="26">
        <v>3.5</v>
      </c>
      <c r="G19" s="56">
        <v>84</v>
      </c>
      <c r="H19" s="56">
        <v>3.7</v>
      </c>
      <c r="I19" s="56">
        <v>0.6</v>
      </c>
      <c r="J19" s="56">
        <v>16</v>
      </c>
      <c r="M19" s="33"/>
    </row>
    <row r="20" spans="1:13" ht="15.75" x14ac:dyDescent="0.25">
      <c r="A20" s="49"/>
      <c r="B20" s="11" t="s">
        <v>47</v>
      </c>
      <c r="C20" s="12" t="s">
        <v>29</v>
      </c>
      <c r="D20" s="25" t="s">
        <v>31</v>
      </c>
      <c r="E20" s="18">
        <v>36</v>
      </c>
      <c r="F20" s="26">
        <v>2.82</v>
      </c>
      <c r="G20" s="56">
        <v>72</v>
      </c>
      <c r="H20" s="56">
        <v>2.4</v>
      </c>
      <c r="I20" s="56">
        <v>0.4</v>
      </c>
      <c r="J20" s="56">
        <v>14</v>
      </c>
    </row>
    <row r="21" spans="1:13" x14ac:dyDescent="0.25">
      <c r="A21" s="49"/>
      <c r="B21" s="11"/>
      <c r="C21" s="12"/>
      <c r="D21" s="25"/>
      <c r="E21" s="66">
        <f>SUM(E14:E20)</f>
        <v>761</v>
      </c>
      <c r="F21" s="67">
        <f t="shared" ref="F21:J21" si="1">SUM(F14:F20)</f>
        <v>89.72</v>
      </c>
      <c r="G21" s="67">
        <f t="shared" si="1"/>
        <v>715.91</v>
      </c>
      <c r="H21" s="67">
        <f t="shared" si="1"/>
        <v>25.7</v>
      </c>
      <c r="I21" s="67">
        <f t="shared" si="1"/>
        <v>26.7</v>
      </c>
      <c r="J21" s="67">
        <f t="shared" si="1"/>
        <v>124.93999999999998</v>
      </c>
    </row>
    <row r="22" spans="1:13" ht="15.75" thickBot="1" x14ac:dyDescent="0.3">
      <c r="A22" s="68"/>
      <c r="B22" s="69"/>
      <c r="C22" s="69"/>
      <c r="D22" s="69"/>
      <c r="E22" s="69"/>
      <c r="F22" s="70"/>
      <c r="G22" s="69"/>
      <c r="H22" s="69"/>
      <c r="I22" s="69"/>
      <c r="J22" s="71"/>
    </row>
    <row r="23" spans="1:13" x14ac:dyDescent="0.25">
      <c r="A23" s="1"/>
      <c r="B23" s="1"/>
      <c r="C23" s="1"/>
      <c r="D23" s="1"/>
      <c r="E23" s="1"/>
      <c r="F23" s="7"/>
      <c r="G23" s="1"/>
      <c r="H23" s="1"/>
      <c r="I23" s="1"/>
      <c r="J23" s="1"/>
    </row>
  </sheetData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1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2026-02-18T13:05:07Z</dcterms:created>
  <dcterms:modified xsi:type="dcterms:W3CDTF">2026-04-17T06:47:13Z</dcterms:modified>
</cp:coreProperties>
</file>