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Вторник 2" sheetId="1" r:id="rId1"/>
  </sheets>
  <calcPr calcId="144525"/>
</workbook>
</file>

<file path=xl/calcChain.xml><?xml version="1.0" encoding="utf-8"?>
<calcChain xmlns="http://schemas.openxmlformats.org/spreadsheetml/2006/main">
  <c r="F18" i="1" l="1"/>
  <c r="E18" i="1"/>
  <c r="J13" i="1"/>
  <c r="J18" i="1" s="1"/>
  <c r="I13" i="1"/>
  <c r="I18" i="1" s="1"/>
  <c r="H13" i="1"/>
  <c r="H18" i="1" s="1"/>
  <c r="G13" i="1"/>
  <c r="G18" i="1" s="1"/>
  <c r="J9" i="1"/>
  <c r="G9" i="1"/>
  <c r="F9" i="1"/>
  <c r="E9" i="1"/>
  <c r="I4" i="1"/>
  <c r="I9" i="1" s="1"/>
  <c r="H4" i="1"/>
  <c r="H9" i="1" s="1"/>
</calcChain>
</file>

<file path=xl/sharedStrings.xml><?xml version="1.0" encoding="utf-8"?>
<sst xmlns="http://schemas.openxmlformats.org/spreadsheetml/2006/main" count="48" uniqueCount="39">
  <si>
    <t>Школа</t>
  </si>
  <si>
    <t>МБОУ СОШ №10</t>
  </si>
  <si>
    <t>вторник 2 неделя</t>
  </si>
  <si>
    <t>Отд./корп</t>
  </si>
  <si>
    <t>День</t>
  </si>
  <si>
    <t>Завтрак</t>
  </si>
  <si>
    <t>гор.блюдо</t>
  </si>
  <si>
    <t>234, 229/11</t>
  </si>
  <si>
    <t>Котлета рыбная  (п/ф) или рыба тушенная в томате с овощами (50/40)</t>
  </si>
  <si>
    <t>гарнир</t>
  </si>
  <si>
    <t>171, 302/11</t>
  </si>
  <si>
    <t>Каша  рассыпчатая (пшенная,  пшеничная, ячневая или перловая)</t>
  </si>
  <si>
    <t>закуска</t>
  </si>
  <si>
    <t>55/15</t>
  </si>
  <si>
    <t>Салат из свеклы с огурцами солеными</t>
  </si>
  <si>
    <t>гор.напиток</t>
  </si>
  <si>
    <t>377/11</t>
  </si>
  <si>
    <t>Чай с лимоном</t>
  </si>
  <si>
    <t>хлеб</t>
  </si>
  <si>
    <t>ПР</t>
  </si>
  <si>
    <t>Хлеб пшеничный йодированный</t>
  </si>
  <si>
    <t>Хлеб ржано-пшеничный</t>
  </si>
  <si>
    <t>Обед</t>
  </si>
  <si>
    <t>1 блюдо</t>
  </si>
  <si>
    <t>103/11</t>
  </si>
  <si>
    <t>Суп картофельный с макаронными изделиями</t>
  </si>
  <si>
    <t>2 блюдо</t>
  </si>
  <si>
    <t>279/ 300/11</t>
  </si>
  <si>
    <t xml:space="preserve">Тефтели 2-й вариант (п/ф) с соусом 759/13 </t>
  </si>
  <si>
    <t>202,309/11</t>
  </si>
  <si>
    <t>Макаронные изделия отварные</t>
  </si>
  <si>
    <t>Таб.32/13</t>
  </si>
  <si>
    <t>Свекла отварная с растительным маслом</t>
  </si>
  <si>
    <t>напиток</t>
  </si>
  <si>
    <t>375,376/11</t>
  </si>
  <si>
    <t>Чай с сахаром</t>
  </si>
  <si>
    <t>хлеб бел.</t>
  </si>
  <si>
    <t>хлеб черн.</t>
  </si>
  <si>
    <t>итого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</si>
</sst>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4" borderId="5" xfId="0" applyFont="1" applyFill="1" applyBorder="1"/>
    <xf numFmtId="0" fontId="1" fillId="0" borderId="4" xfId="0" applyFont="1" applyFill="1" applyBorder="1"/>
    <xf numFmtId="49" fontId="1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Alignment="1">
      <alignment horizontal="left" wrapText="1"/>
    </xf>
    <xf numFmtId="0" fontId="1" fillId="0" borderId="4" xfId="0" applyFont="1" applyFill="1" applyBorder="1" applyAlignment="1">
      <alignment horizontal="center" vertical="center" wrapText="1"/>
    </xf>
    <xf numFmtId="2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/>
    </xf>
    <xf numFmtId="2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left" vertical="top"/>
    </xf>
    <xf numFmtId="49" fontId="1" fillId="0" borderId="4" xfId="0" applyNumberFormat="1" applyFont="1" applyFill="1" applyBorder="1" applyAlignment="1">
      <alignment horizontal="center" vertical="center"/>
    </xf>
    <xf numFmtId="2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wrapText="1"/>
    </xf>
    <xf numFmtId="1" fontId="1" fillId="0" borderId="4" xfId="0" applyNumberFormat="1" applyFont="1" applyFill="1" applyBorder="1" applyAlignment="1">
      <alignment horizontal="center" wrapText="1"/>
    </xf>
    <xf numFmtId="0" fontId="1" fillId="0" borderId="4" xfId="0" applyFont="1" applyFill="1" applyBorder="1" applyAlignment="1">
      <alignment horizontal="center" wrapText="1"/>
    </xf>
    <xf numFmtId="2" fontId="1" fillId="0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7" xfId="0" applyFont="1" applyFill="1" applyBorder="1"/>
    <xf numFmtId="0" fontId="1" fillId="0" borderId="7" xfId="0" applyFont="1" applyFill="1" applyBorder="1" applyProtection="1">
      <protection locked="0"/>
    </xf>
    <xf numFmtId="0" fontId="1" fillId="0" borderId="7" xfId="0" applyFont="1" applyFill="1" applyBorder="1" applyAlignment="1" applyProtection="1">
      <alignment wrapText="1"/>
      <protection locked="0"/>
    </xf>
    <xf numFmtId="164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4" xfId="0" applyNumberFormat="1" applyFont="1" applyFill="1" applyBorder="1" applyAlignment="1">
      <alignment horizontal="center"/>
    </xf>
    <xf numFmtId="0" fontId="1" fillId="0" borderId="4" xfId="0" applyFont="1" applyFill="1" applyBorder="1" applyProtection="1">
      <protection locked="0"/>
    </xf>
    <xf numFmtId="0" fontId="1" fillId="0" borderId="4" xfId="0" applyFont="1" applyFill="1" applyBorder="1" applyAlignment="1" applyProtection="1">
      <alignment wrapText="1"/>
      <protection locked="0"/>
    </xf>
    <xf numFmtId="1" fontId="1" fillId="0" borderId="4" xfId="0" applyNumberFormat="1" applyFont="1" applyFill="1" applyBorder="1" applyAlignment="1" applyProtection="1">
      <alignment horizontal="center" vertical="center"/>
      <protection locked="0"/>
    </xf>
    <xf numFmtId="2" fontId="1" fillId="0" borderId="4" xfId="0" applyNumberFormat="1" applyFont="1" applyFill="1" applyBorder="1" applyAlignment="1" applyProtection="1">
      <alignment horizontal="center" vertical="center"/>
      <protection locked="0"/>
    </xf>
    <xf numFmtId="1" fontId="1" fillId="0" borderId="8" xfId="0" applyNumberFormat="1" applyFont="1" applyFill="1" applyBorder="1" applyAlignment="1" applyProtection="1">
      <alignment horizontal="center" vertical="center"/>
      <protection locked="0"/>
    </xf>
    <xf numFmtId="2" fontId="1" fillId="0" borderId="0" xfId="0" applyNumberFormat="1" applyFont="1"/>
    <xf numFmtId="0" fontId="1" fillId="4" borderId="11" xfId="0" applyFont="1" applyFill="1" applyBorder="1"/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wrapText="1"/>
    </xf>
    <xf numFmtId="0" fontId="3" fillId="0" borderId="4" xfId="0" applyFont="1" applyFill="1" applyBorder="1" applyAlignment="1">
      <alignment horizontal="center" wrapText="1"/>
    </xf>
    <xf numFmtId="2" fontId="4" fillId="0" borderId="4" xfId="0" applyNumberFormat="1" applyFont="1" applyFill="1" applyBorder="1" applyAlignment="1">
      <alignment horizontal="center"/>
    </xf>
    <xf numFmtId="0" fontId="1" fillId="4" borderId="12" xfId="0" applyFont="1" applyFill="1" applyBorder="1"/>
    <xf numFmtId="0" fontId="3" fillId="0" borderId="13" xfId="0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vertical="center" wrapText="1"/>
    </xf>
    <xf numFmtId="2" fontId="4" fillId="0" borderId="4" xfId="0" applyNumberFormat="1" applyFont="1" applyFill="1" applyBorder="1" applyAlignment="1">
      <alignment horizontal="center" vertical="center" wrapText="1"/>
    </xf>
    <xf numFmtId="2" fontId="1" fillId="0" borderId="8" xfId="0" applyNumberFormat="1" applyFont="1" applyFill="1" applyBorder="1" applyAlignment="1">
      <alignment horizontal="center"/>
    </xf>
    <xf numFmtId="0" fontId="1" fillId="0" borderId="13" xfId="0" applyFont="1" applyFill="1" applyBorder="1"/>
    <xf numFmtId="0" fontId="1" fillId="0" borderId="4" xfId="0" applyFont="1" applyFill="1" applyBorder="1" applyAlignment="1">
      <alignment horizontal="left"/>
    </xf>
    <xf numFmtId="2" fontId="1" fillId="0" borderId="8" xfId="0" applyNumberFormat="1" applyFont="1" applyFill="1" applyBorder="1" applyAlignment="1">
      <alignment horizontal="center" wrapText="1"/>
    </xf>
    <xf numFmtId="2" fontId="5" fillId="0" borderId="4" xfId="0" applyNumberFormat="1" applyFont="1" applyFill="1" applyBorder="1" applyAlignment="1">
      <alignment horizontal="center" vertical="center" wrapText="1"/>
    </xf>
    <xf numFmtId="2" fontId="5" fillId="0" borderId="8" xfId="0" applyNumberFormat="1" applyFont="1" applyFill="1" applyBorder="1" applyAlignment="1">
      <alignment horizontal="center" vertical="center" wrapText="1"/>
    </xf>
    <xf numFmtId="0" fontId="1" fillId="0" borderId="14" xfId="0" applyFont="1" applyFill="1" applyBorder="1"/>
    <xf numFmtId="2" fontId="1" fillId="0" borderId="4" xfId="0" applyNumberFormat="1" applyFont="1" applyFill="1" applyBorder="1" applyAlignment="1" applyProtection="1">
      <alignment horizontal="center"/>
      <protection locked="0"/>
    </xf>
    <xf numFmtId="2" fontId="1" fillId="0" borderId="14" xfId="0" applyNumberFormat="1" applyFont="1" applyFill="1" applyBorder="1" applyAlignment="1" applyProtection="1">
      <alignment horizontal="center"/>
      <protection locked="0"/>
    </xf>
    <xf numFmtId="164" fontId="2" fillId="0" borderId="4" xfId="0" applyNumberFormat="1" applyFont="1" applyFill="1" applyBorder="1" applyAlignment="1">
      <alignment horizontal="center"/>
    </xf>
    <xf numFmtId="2" fontId="2" fillId="0" borderId="8" xfId="0" applyNumberFormat="1" applyFont="1" applyFill="1" applyBorder="1" applyAlignment="1">
      <alignment horizontal="center"/>
    </xf>
    <xf numFmtId="0" fontId="1" fillId="4" borderId="15" xfId="0" applyFont="1" applyFill="1" applyBorder="1"/>
    <xf numFmtId="0" fontId="1" fillId="0" borderId="9" xfId="0" applyFont="1" applyFill="1" applyBorder="1"/>
    <xf numFmtId="0" fontId="1" fillId="0" borderId="9" xfId="0" applyFont="1" applyFill="1" applyBorder="1" applyAlignment="1">
      <alignment horizontal="center"/>
    </xf>
    <xf numFmtId="0" fontId="1" fillId="0" borderId="10" xfId="0" applyFont="1" applyFill="1" applyBorder="1"/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62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2" x14ac:dyDescent="0.25">
      <c r="A1" s="1" t="s">
        <v>0</v>
      </c>
      <c r="B1" s="2" t="s">
        <v>1</v>
      </c>
      <c r="C1" s="3"/>
      <c r="D1" s="4" t="s">
        <v>2</v>
      </c>
      <c r="E1" s="1" t="s">
        <v>3</v>
      </c>
      <c r="F1" s="5"/>
      <c r="I1" s="1" t="s">
        <v>4</v>
      </c>
      <c r="J1" s="6">
        <v>46126</v>
      </c>
    </row>
    <row r="3" spans="1:12" ht="30" x14ac:dyDescent="0.25">
      <c r="A3" s="7" t="s">
        <v>5</v>
      </c>
      <c r="B3" s="8" t="s">
        <v>6</v>
      </c>
      <c r="C3" s="9" t="s">
        <v>7</v>
      </c>
      <c r="D3" s="10" t="s">
        <v>8</v>
      </c>
      <c r="E3" s="11">
        <v>90</v>
      </c>
      <c r="F3" s="12">
        <v>45</v>
      </c>
      <c r="G3" s="13">
        <v>147.68</v>
      </c>
      <c r="H3" s="13">
        <v>12.8</v>
      </c>
      <c r="I3" s="13">
        <v>8.3800000000000008</v>
      </c>
      <c r="J3" s="13">
        <v>6.5</v>
      </c>
    </row>
    <row r="4" spans="1:12" ht="25.9" customHeight="1" x14ac:dyDescent="0.25">
      <c r="A4" s="7"/>
      <c r="B4" s="8" t="s">
        <v>9</v>
      </c>
      <c r="C4" s="14" t="s">
        <v>10</v>
      </c>
      <c r="D4" s="15" t="s">
        <v>11</v>
      </c>
      <c r="E4" s="16">
        <v>150</v>
      </c>
      <c r="F4" s="12">
        <v>10</v>
      </c>
      <c r="G4" s="17">
        <v>217</v>
      </c>
      <c r="H4" s="17">
        <f>5.67+0.02</f>
        <v>5.6899999999999995</v>
      </c>
      <c r="I4" s="17">
        <f>5.42+1.5</f>
        <v>6.92</v>
      </c>
      <c r="J4" s="17">
        <v>34</v>
      </c>
    </row>
    <row r="5" spans="1:12" ht="27" customHeight="1" x14ac:dyDescent="0.25">
      <c r="A5" s="7"/>
      <c r="B5" s="18" t="s">
        <v>12</v>
      </c>
      <c r="C5" s="19" t="s">
        <v>13</v>
      </c>
      <c r="D5" s="15" t="s">
        <v>14</v>
      </c>
      <c r="E5" s="16">
        <v>60</v>
      </c>
      <c r="F5" s="20">
        <v>21.92</v>
      </c>
      <c r="G5" s="17">
        <v>45</v>
      </c>
      <c r="H5" s="17">
        <v>1.2</v>
      </c>
      <c r="I5" s="17">
        <v>2.5</v>
      </c>
      <c r="J5" s="17">
        <v>4.3</v>
      </c>
    </row>
    <row r="6" spans="1:12" x14ac:dyDescent="0.25">
      <c r="A6" s="7"/>
      <c r="B6" s="8" t="s">
        <v>15</v>
      </c>
      <c r="C6" s="9" t="s">
        <v>16</v>
      </c>
      <c r="D6" s="21" t="s">
        <v>17</v>
      </c>
      <c r="E6" s="22">
        <v>200</v>
      </c>
      <c r="F6" s="20">
        <v>7</v>
      </c>
      <c r="G6" s="17">
        <v>41.6</v>
      </c>
      <c r="H6" s="17">
        <v>0.6</v>
      </c>
      <c r="I6" s="17">
        <v>0.03</v>
      </c>
      <c r="J6" s="17">
        <v>9.8699999999999992</v>
      </c>
    </row>
    <row r="7" spans="1:12" x14ac:dyDescent="0.25">
      <c r="A7" s="7"/>
      <c r="B7" s="18" t="s">
        <v>18</v>
      </c>
      <c r="C7" s="9" t="s">
        <v>19</v>
      </c>
      <c r="D7" s="21" t="s">
        <v>20</v>
      </c>
      <c r="E7" s="23">
        <v>40</v>
      </c>
      <c r="F7" s="20">
        <v>3</v>
      </c>
      <c r="G7" s="17">
        <v>75</v>
      </c>
      <c r="H7" s="17">
        <v>3.2</v>
      </c>
      <c r="I7" s="17">
        <v>0.5</v>
      </c>
      <c r="J7" s="17">
        <v>14.3</v>
      </c>
    </row>
    <row r="8" spans="1:12" ht="15.75" thickBot="1" x14ac:dyDescent="0.3">
      <c r="A8" s="7"/>
      <c r="B8" s="18" t="s">
        <v>18</v>
      </c>
      <c r="C8" s="9" t="s">
        <v>19</v>
      </c>
      <c r="D8" s="21" t="s">
        <v>21</v>
      </c>
      <c r="E8" s="23">
        <v>35</v>
      </c>
      <c r="F8" s="24">
        <v>2.8</v>
      </c>
      <c r="G8" s="17">
        <v>70</v>
      </c>
      <c r="H8" s="17">
        <v>2.4</v>
      </c>
      <c r="I8" s="17">
        <v>0.4</v>
      </c>
      <c r="J8" s="17">
        <v>14</v>
      </c>
    </row>
    <row r="9" spans="1:12" x14ac:dyDescent="0.25">
      <c r="A9" s="25"/>
      <c r="B9" s="26" t="s">
        <v>38</v>
      </c>
      <c r="C9" s="27"/>
      <c r="D9" s="28"/>
      <c r="E9" s="29">
        <f>SUM(E3:E8)</f>
        <v>575</v>
      </c>
      <c r="F9" s="30">
        <f t="shared" ref="F9:J9" si="0">SUM(F3:F8)</f>
        <v>89.72</v>
      </c>
      <c r="G9" s="31">
        <f t="shared" si="0"/>
        <v>596.28</v>
      </c>
      <c r="H9" s="31">
        <f t="shared" si="0"/>
        <v>25.89</v>
      </c>
      <c r="I9" s="31">
        <f t="shared" si="0"/>
        <v>18.73</v>
      </c>
      <c r="J9" s="31">
        <f t="shared" si="0"/>
        <v>82.97</v>
      </c>
    </row>
    <row r="10" spans="1:12" ht="15.75" thickBot="1" x14ac:dyDescent="0.3">
      <c r="A10" s="7"/>
      <c r="B10" s="32"/>
      <c r="C10" s="32"/>
      <c r="D10" s="33"/>
      <c r="E10" s="34"/>
      <c r="F10" s="35"/>
      <c r="G10" s="34"/>
      <c r="H10" s="34"/>
      <c r="I10" s="34"/>
      <c r="J10" s="36"/>
      <c r="L10" s="37"/>
    </row>
    <row r="11" spans="1:12" ht="30" x14ac:dyDescent="0.25">
      <c r="A11" s="38" t="s">
        <v>22</v>
      </c>
      <c r="B11" s="8" t="s">
        <v>23</v>
      </c>
      <c r="C11" s="39" t="s">
        <v>24</v>
      </c>
      <c r="D11" s="40" t="s">
        <v>25</v>
      </c>
      <c r="E11" s="41">
        <v>200</v>
      </c>
      <c r="F11" s="13">
        <v>10</v>
      </c>
      <c r="G11" s="42">
        <v>94.6</v>
      </c>
      <c r="H11" s="42">
        <v>4.95</v>
      </c>
      <c r="I11" s="42">
        <v>6.27</v>
      </c>
      <c r="J11" s="42">
        <v>23.95</v>
      </c>
    </row>
    <row r="12" spans="1:12" ht="30" x14ac:dyDescent="0.25">
      <c r="A12" s="43"/>
      <c r="B12" s="8" t="s">
        <v>26</v>
      </c>
      <c r="C12" s="44" t="s">
        <v>27</v>
      </c>
      <c r="D12" s="45" t="s">
        <v>28</v>
      </c>
      <c r="E12" s="44">
        <v>90</v>
      </c>
      <c r="F12" s="35">
        <v>44</v>
      </c>
      <c r="G12" s="46">
        <v>142</v>
      </c>
      <c r="H12" s="46">
        <v>7.46</v>
      </c>
      <c r="I12" s="46">
        <v>9.49</v>
      </c>
      <c r="J12" s="46">
        <v>10.7</v>
      </c>
    </row>
    <row r="13" spans="1:12" x14ac:dyDescent="0.25">
      <c r="A13" s="43"/>
      <c r="B13" s="8" t="s">
        <v>9</v>
      </c>
      <c r="C13" s="9" t="s">
        <v>29</v>
      </c>
      <c r="D13" s="10" t="s">
        <v>30</v>
      </c>
      <c r="E13" s="23">
        <v>150</v>
      </c>
      <c r="F13" s="13">
        <v>13.9</v>
      </c>
      <c r="G13" s="13">
        <f>192.21+13.2</f>
        <v>205.41</v>
      </c>
      <c r="H13" s="13">
        <f>5.51+0.02</f>
        <v>5.5299999999999994</v>
      </c>
      <c r="I13" s="13">
        <f>4.52+1.5</f>
        <v>6.02</v>
      </c>
      <c r="J13" s="47">
        <f>35.99+0.03</f>
        <v>36.020000000000003</v>
      </c>
    </row>
    <row r="14" spans="1:12" x14ac:dyDescent="0.25">
      <c r="A14" s="43"/>
      <c r="B14" s="48" t="s">
        <v>12</v>
      </c>
      <c r="C14" s="9" t="s">
        <v>31</v>
      </c>
      <c r="D14" s="49" t="s">
        <v>32</v>
      </c>
      <c r="E14" s="16">
        <v>60</v>
      </c>
      <c r="F14" s="17">
        <v>15</v>
      </c>
      <c r="G14" s="17">
        <v>11.7</v>
      </c>
      <c r="H14" s="17">
        <v>0.72</v>
      </c>
      <c r="I14" s="17">
        <v>0.4</v>
      </c>
      <c r="J14" s="50">
        <v>1.56</v>
      </c>
    </row>
    <row r="15" spans="1:12" ht="15.75" x14ac:dyDescent="0.25">
      <c r="A15" s="43"/>
      <c r="B15" s="8" t="s">
        <v>33</v>
      </c>
      <c r="C15" s="9" t="s">
        <v>34</v>
      </c>
      <c r="D15" s="21" t="s">
        <v>35</v>
      </c>
      <c r="E15" s="11">
        <v>180</v>
      </c>
      <c r="F15" s="35">
        <v>3.5</v>
      </c>
      <c r="G15" s="51">
        <v>36</v>
      </c>
      <c r="H15" s="51">
        <v>0.48</v>
      </c>
      <c r="I15" s="51">
        <v>0.02</v>
      </c>
      <c r="J15" s="52">
        <v>8.52</v>
      </c>
    </row>
    <row r="16" spans="1:12" x14ac:dyDescent="0.25">
      <c r="A16" s="43"/>
      <c r="B16" s="53" t="s">
        <v>36</v>
      </c>
      <c r="C16" s="9" t="s">
        <v>19</v>
      </c>
      <c r="D16" s="21" t="s">
        <v>20</v>
      </c>
      <c r="E16" s="23">
        <v>27</v>
      </c>
      <c r="F16" s="54">
        <v>2.2000000000000002</v>
      </c>
      <c r="G16" s="17">
        <v>51</v>
      </c>
      <c r="H16" s="17">
        <v>2.2000000000000002</v>
      </c>
      <c r="I16" s="17">
        <v>0.45</v>
      </c>
      <c r="J16" s="50">
        <v>9.6</v>
      </c>
    </row>
    <row r="17" spans="1:10" x14ac:dyDescent="0.25">
      <c r="A17" s="43"/>
      <c r="B17" s="8" t="s">
        <v>37</v>
      </c>
      <c r="C17" s="9" t="s">
        <v>19</v>
      </c>
      <c r="D17" s="21" t="s">
        <v>21</v>
      </c>
      <c r="E17" s="23">
        <v>10</v>
      </c>
      <c r="F17" s="55">
        <v>1.1200000000000001</v>
      </c>
      <c r="G17" s="17">
        <v>20</v>
      </c>
      <c r="H17" s="17">
        <v>0.7</v>
      </c>
      <c r="I17" s="17">
        <v>0.1</v>
      </c>
      <c r="J17" s="50">
        <v>4</v>
      </c>
    </row>
    <row r="18" spans="1:10" x14ac:dyDescent="0.25">
      <c r="A18" s="43"/>
      <c r="B18" s="8" t="s">
        <v>38</v>
      </c>
      <c r="C18" s="8"/>
      <c r="D18" s="8"/>
      <c r="E18" s="56">
        <f>SUM(E11:E17)</f>
        <v>717</v>
      </c>
      <c r="F18" s="31">
        <f t="shared" ref="F18:J18" si="1">SUM(F11:F17)</f>
        <v>89.720000000000013</v>
      </c>
      <c r="G18" s="31">
        <f t="shared" si="1"/>
        <v>560.71</v>
      </c>
      <c r="H18" s="31">
        <f t="shared" si="1"/>
        <v>22.039999999999996</v>
      </c>
      <c r="I18" s="31">
        <f t="shared" si="1"/>
        <v>22.75</v>
      </c>
      <c r="J18" s="57">
        <f t="shared" si="1"/>
        <v>94.35</v>
      </c>
    </row>
    <row r="19" spans="1:10" ht="15.75" thickBot="1" x14ac:dyDescent="0.3">
      <c r="A19" s="58"/>
      <c r="B19" s="59"/>
      <c r="C19" s="59"/>
      <c r="D19" s="59"/>
      <c r="E19" s="59"/>
      <c r="F19" s="60"/>
      <c r="G19" s="59"/>
      <c r="H19" s="59"/>
      <c r="I19" s="59"/>
      <c r="J19" s="61"/>
    </row>
  </sheetData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Вторник 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 Александровна</cp:lastModifiedBy>
  <dcterms:created xsi:type="dcterms:W3CDTF">2026-02-22T11:15:33Z</dcterms:created>
  <dcterms:modified xsi:type="dcterms:W3CDTF">2026-04-03T12:28:47Z</dcterms:modified>
</cp:coreProperties>
</file>